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сновной паказатель\"/>
    </mc:Choice>
  </mc:AlternateContent>
  <bookViews>
    <workbookView xWindow="0" yWindow="0" windowWidth="28800" windowHeight="12345"/>
  </bookViews>
  <sheets>
    <sheet name="пок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E28" i="1"/>
  <c r="C28" i="1"/>
  <c r="D27" i="1"/>
  <c r="D26" i="1"/>
  <c r="D28" i="1" s="1"/>
  <c r="E25" i="1"/>
  <c r="C25" i="1"/>
  <c r="D24" i="1"/>
  <c r="D25" i="1" s="1"/>
  <c r="D23" i="1"/>
  <c r="E22" i="1"/>
  <c r="C22" i="1"/>
  <c r="D21" i="1"/>
  <c r="D20" i="1"/>
  <c r="D22" i="1" s="1"/>
  <c r="E19" i="1"/>
  <c r="C19" i="1"/>
  <c r="D18" i="1"/>
  <c r="D19" i="1" s="1"/>
  <c r="D17" i="1"/>
  <c r="D16" i="1"/>
  <c r="E15" i="1"/>
  <c r="D15" i="1"/>
  <c r="C15" i="1"/>
  <c r="D14" i="1"/>
  <c r="E13" i="1"/>
  <c r="D13" i="1"/>
  <c r="D12" i="1" s="1"/>
  <c r="C13" i="1"/>
  <c r="E12" i="1"/>
  <c r="C12" i="1"/>
</calcChain>
</file>

<file path=xl/sharedStrings.xml><?xml version="1.0" encoding="utf-8"?>
<sst xmlns="http://schemas.openxmlformats.org/spreadsheetml/2006/main" count="58" uniqueCount="35">
  <si>
    <t>Основные показатели финансовой деятельности организации образования</t>
  </si>
  <si>
    <t>по состоянию на "1" октября 2020 г.</t>
  </si>
  <si>
    <t>КГУ "Покровская средняя школа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</si>
  <si>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</si>
  <si>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</si>
  <si>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</si>
  <si>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</si>
  <si>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</si>
  <si>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</si>
  <si>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  3 кв</t>
  </si>
  <si>
    <t>факт на 3 кв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</si>
  <si>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</si>
  <si>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</si>
  <si>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</si>
  <si>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</si>
  <si>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</si>
  <si>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</si>
  <si>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</si>
  <si>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</si>
  <si>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</si>
  <si>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</si>
  <si>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</si>
  <si>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 xml:space="preserve"> 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</si>
  <si>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</si>
  <si>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</si>
  <si>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</si>
  <si>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</si>
  <si>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</si>
  <si>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</si>
  <si>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</si>
  <si>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</si>
  <si>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</si>
  <si>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</si>
  <si>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ГУ «Отдел образования</t>
  </si>
  <si>
    <t>Атбасарского района»                                                       Н. Наймушина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</si>
</sst>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0" fontId="6" fillId="0" borderId="3" xfId="0" applyFont="1" applyBorder="1"/>
    <xf numFmtId="164" fontId="2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164" fontId="2" fillId="3" borderId="3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3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/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4"/>
    <col min="3" max="5" width="12" style="5" customWidth="1"/>
    <col min="6" max="7" width="12" style="2" customWidth="1"/>
    <col min="8" max="16384" width="9.140625" style="2"/>
  </cols>
  <sheetData>
    <row r="1" spans="1:7" x14ac:dyDescent="0.3">
      <c r="A1" s="1" t="s">
        <v>0</v>
      </c>
      <c r="B1" s="1"/>
      <c r="C1" s="1"/>
      <c r="D1" s="1"/>
      <c r="E1" s="1"/>
    </row>
    <row r="2" spans="1:7" x14ac:dyDescent="0.3">
      <c r="A2" s="1" t="s">
        <v>1</v>
      </c>
      <c r="B2" s="1"/>
      <c r="C2" s="1"/>
      <c r="D2" s="1"/>
      <c r="E2" s="1"/>
    </row>
    <row r="3" spans="1:7" x14ac:dyDescent="0.3">
      <c r="A3" s="3"/>
    </row>
    <row r="4" spans="1:7" x14ac:dyDescent="0.3">
      <c r="A4" s="6" t="s">
        <v>2</v>
      </c>
      <c r="B4" s="6"/>
      <c r="C4" s="6"/>
      <c r="D4" s="6"/>
      <c r="E4" s="6"/>
    </row>
    <row r="5" spans="1:7" ht="15.75" customHeight="1" x14ac:dyDescent="0.3">
      <c r="A5" s="7" t="s">
        <v>3</v>
      </c>
      <c r="B5" s="7"/>
      <c r="C5" s="7"/>
      <c r="D5" s="7"/>
      <c r="E5" s="7"/>
    </row>
    <row r="6" spans="1:7" x14ac:dyDescent="0.3">
      <c r="A6" s="8"/>
    </row>
    <row r="7" spans="1:7" x14ac:dyDescent="0.3">
      <c r="A7" s="9" t="s">
        <v>4</v>
      </c>
    </row>
    <row r="8" spans="1:7" x14ac:dyDescent="0.3">
      <c r="A8" s="3"/>
    </row>
    <row r="9" spans="1:7" x14ac:dyDescent="0.3">
      <c r="A9" s="10" t="s">
        <v>5</v>
      </c>
      <c r="B9" s="11" t="s">
        <v>6</v>
      </c>
      <c r="C9" s="12" t="s">
        <v>7</v>
      </c>
      <c r="D9" s="12"/>
      <c r="E9" s="12"/>
    </row>
    <row r="10" spans="1:7" ht="40.5" x14ac:dyDescent="0.3">
      <c r="A10" s="10"/>
      <c r="B10" s="11"/>
      <c r="C10" s="13" t="s">
        <v>8</v>
      </c>
      <c r="D10" s="13" t="s">
        <v>9</v>
      </c>
      <c r="E10" s="13" t="s">
        <v>10</v>
      </c>
    </row>
    <row r="11" spans="1:7" x14ac:dyDescent="0.3">
      <c r="A11" s="14" t="s">
        <v>11</v>
      </c>
      <c r="B11" s="15" t="s">
        <v>12</v>
      </c>
      <c r="C11" s="16">
        <v>98</v>
      </c>
      <c r="D11" s="16">
        <v>98</v>
      </c>
      <c r="E11" s="16">
        <v>95</v>
      </c>
    </row>
    <row r="12" spans="1:7" ht="25.5" x14ac:dyDescent="0.3">
      <c r="A12" s="17" t="s">
        <v>13</v>
      </c>
      <c r="B12" s="15" t="s">
        <v>14</v>
      </c>
      <c r="C12" s="16">
        <f>(C13-C32)/C11</f>
        <v>666.41224489795923</v>
      </c>
      <c r="D12" s="16">
        <f t="shared" ref="D12:E12" si="0">(D13-D32)/D11</f>
        <v>166.60306122448981</v>
      </c>
      <c r="E12" s="16">
        <f t="shared" si="0"/>
        <v>183.08736842105259</v>
      </c>
    </row>
    <row r="13" spans="1:7" ht="25.5" x14ac:dyDescent="0.3">
      <c r="A13" s="14" t="s">
        <v>15</v>
      </c>
      <c r="B13" s="15" t="s">
        <v>14</v>
      </c>
      <c r="C13" s="16">
        <f>C15+C29+C30+C31+C32+C33</f>
        <v>65308.4</v>
      </c>
      <c r="D13" s="16">
        <f>D15+D29+D30+D31+D32+D33</f>
        <v>16327.1</v>
      </c>
      <c r="E13" s="18">
        <f>E15+E29+E30+E31+E32+E33</f>
        <v>18045.299999999996</v>
      </c>
    </row>
    <row r="14" spans="1:7" x14ac:dyDescent="0.3">
      <c r="A14" s="19" t="s">
        <v>16</v>
      </c>
      <c r="B14" s="20"/>
      <c r="C14" s="16"/>
      <c r="D14" s="16">
        <f t="shared" ref="D14:D27" si="1">C14</f>
        <v>0</v>
      </c>
      <c r="E14" s="16"/>
      <c r="G14" s="5"/>
    </row>
    <row r="15" spans="1:7" ht="25.5" x14ac:dyDescent="0.3">
      <c r="A15" s="14" t="s">
        <v>17</v>
      </c>
      <c r="B15" s="15" t="s">
        <v>14</v>
      </c>
      <c r="C15" s="21">
        <f>C17+C20+C23+C26</f>
        <v>40537.9</v>
      </c>
      <c r="D15" s="16">
        <f>D17+D20+D23+D26</f>
        <v>10134.475</v>
      </c>
      <c r="E15" s="18">
        <f>E17+E20+E23+E26</f>
        <v>10360.599999999999</v>
      </c>
      <c r="F15" s="22"/>
    </row>
    <row r="16" spans="1:7" x14ac:dyDescent="0.3">
      <c r="A16" s="19" t="s">
        <v>18</v>
      </c>
      <c r="B16" s="20"/>
      <c r="C16" s="21"/>
      <c r="D16" s="16">
        <f t="shared" si="1"/>
        <v>0</v>
      </c>
      <c r="E16" s="21"/>
      <c r="F16" s="22"/>
    </row>
    <row r="17" spans="1:6" s="22" customFormat="1" ht="25.5" x14ac:dyDescent="0.3">
      <c r="A17" s="23" t="s">
        <v>19</v>
      </c>
      <c r="B17" s="24" t="s">
        <v>14</v>
      </c>
      <c r="C17" s="21">
        <v>3824.5</v>
      </c>
      <c r="D17" s="16">
        <f>C17/4</f>
        <v>956.125</v>
      </c>
      <c r="E17" s="18">
        <v>980.9</v>
      </c>
    </row>
    <row r="18" spans="1:6" s="22" customFormat="1" x14ac:dyDescent="0.3">
      <c r="A18" s="25" t="s">
        <v>20</v>
      </c>
      <c r="B18" s="26" t="s">
        <v>21</v>
      </c>
      <c r="C18" s="27">
        <v>3</v>
      </c>
      <c r="D18" s="16">
        <f t="shared" si="1"/>
        <v>3</v>
      </c>
      <c r="E18" s="27">
        <v>3</v>
      </c>
      <c r="F18" s="22" t="s">
        <v>22</v>
      </c>
    </row>
    <row r="19" spans="1:6" s="22" customFormat="1" ht="21.95" customHeight="1" x14ac:dyDescent="0.3">
      <c r="A19" s="25" t="s">
        <v>23</v>
      </c>
      <c r="B19" s="24" t="s">
        <v>24</v>
      </c>
      <c r="C19" s="21">
        <f>C17/C18/12*1000+200</f>
        <v>106436.11111111109</v>
      </c>
      <c r="D19" s="16">
        <f>D17*1000/3/D18</f>
        <v>106236.11111111111</v>
      </c>
      <c r="E19" s="21">
        <f>E17*1000/3/E18</f>
        <v>108988.88888888889</v>
      </c>
    </row>
    <row r="20" spans="1:6" s="22" customFormat="1" ht="25.5" x14ac:dyDescent="0.3">
      <c r="A20" s="23" t="s">
        <v>25</v>
      </c>
      <c r="B20" s="24" t="s">
        <v>14</v>
      </c>
      <c r="C20" s="21">
        <v>23984.400000000001</v>
      </c>
      <c r="D20" s="16">
        <f>C20/4</f>
        <v>5996.1</v>
      </c>
      <c r="E20" s="18">
        <v>4065.2</v>
      </c>
    </row>
    <row r="21" spans="1:6" s="22" customFormat="1" x14ac:dyDescent="0.3">
      <c r="A21" s="25" t="s">
        <v>20</v>
      </c>
      <c r="B21" s="26" t="s">
        <v>21</v>
      </c>
      <c r="C21" s="27">
        <v>23.1</v>
      </c>
      <c r="D21" s="16">
        <f t="shared" si="1"/>
        <v>23.1</v>
      </c>
      <c r="E21" s="27">
        <v>23.11</v>
      </c>
    </row>
    <row r="22" spans="1:6" s="22" customFormat="1" ht="21.95" customHeight="1" x14ac:dyDescent="0.3">
      <c r="A22" s="25" t="s">
        <v>23</v>
      </c>
      <c r="B22" s="24" t="s">
        <v>24</v>
      </c>
      <c r="C22" s="21">
        <f>C20/12/C21*1000</f>
        <v>86523.809523809512</v>
      </c>
      <c r="D22" s="16">
        <f>D20*1000/3/D21</f>
        <v>86523.809523809512</v>
      </c>
      <c r="E22" s="21">
        <f>E20*1000/3/E21</f>
        <v>58635.511322659746</v>
      </c>
    </row>
    <row r="23" spans="1:6" ht="39" x14ac:dyDescent="0.3">
      <c r="A23" s="28" t="s">
        <v>26</v>
      </c>
      <c r="B23" s="15" t="s">
        <v>14</v>
      </c>
      <c r="C23" s="21">
        <v>2749</v>
      </c>
      <c r="D23" s="16">
        <f>C23/4</f>
        <v>687.25</v>
      </c>
      <c r="E23" s="18">
        <v>1448</v>
      </c>
      <c r="F23" s="22"/>
    </row>
    <row r="24" spans="1:6" x14ac:dyDescent="0.3">
      <c r="A24" s="17" t="s">
        <v>20</v>
      </c>
      <c r="B24" s="29" t="s">
        <v>21</v>
      </c>
      <c r="C24" s="27">
        <v>3</v>
      </c>
      <c r="D24" s="16">
        <f t="shared" si="1"/>
        <v>3</v>
      </c>
      <c r="E24" s="27">
        <v>3</v>
      </c>
      <c r="F24" s="22"/>
    </row>
    <row r="25" spans="1:6" ht="21.95" customHeight="1" x14ac:dyDescent="0.3">
      <c r="A25" s="17" t="s">
        <v>23</v>
      </c>
      <c r="B25" s="15" t="s">
        <v>24</v>
      </c>
      <c r="C25" s="21">
        <f>C23/C24/12*1000</f>
        <v>76361.111111111109</v>
      </c>
      <c r="D25" s="16">
        <f>D23*1000/3/D24</f>
        <v>76361.111111111109</v>
      </c>
      <c r="E25" s="21">
        <f>E23*1000/3/E24</f>
        <v>160888.88888888891</v>
      </c>
      <c r="F25" s="22"/>
    </row>
    <row r="26" spans="1:6" ht="25.5" x14ac:dyDescent="0.3">
      <c r="A26" s="30" t="s">
        <v>27</v>
      </c>
      <c r="B26" s="15" t="s">
        <v>14</v>
      </c>
      <c r="C26" s="21">
        <v>9980</v>
      </c>
      <c r="D26" s="16">
        <f>C26/4</f>
        <v>2495</v>
      </c>
      <c r="E26" s="18">
        <v>3866.5</v>
      </c>
      <c r="F26" s="22"/>
    </row>
    <row r="27" spans="1:6" x14ac:dyDescent="0.3">
      <c r="A27" s="17" t="s">
        <v>20</v>
      </c>
      <c r="B27" s="29" t="s">
        <v>21</v>
      </c>
      <c r="C27" s="27">
        <v>19.899999999999999</v>
      </c>
      <c r="D27" s="16">
        <f t="shared" si="1"/>
        <v>19.899999999999999</v>
      </c>
      <c r="E27" s="27">
        <v>17.88</v>
      </c>
      <c r="F27" s="22"/>
    </row>
    <row r="28" spans="1:6" ht="21.95" customHeight="1" x14ac:dyDescent="0.3">
      <c r="A28" s="17" t="s">
        <v>23</v>
      </c>
      <c r="B28" s="15" t="s">
        <v>24</v>
      </c>
      <c r="C28" s="21">
        <f>C26/12/C27*1000</f>
        <v>41792.294807370185</v>
      </c>
      <c r="D28" s="16">
        <f>D26*1000/3/D27</f>
        <v>41792.294807370185</v>
      </c>
      <c r="E28" s="21">
        <f>E26*1000/3/E27</f>
        <v>72082.401193139449</v>
      </c>
      <c r="F28" s="22"/>
    </row>
    <row r="29" spans="1:6" ht="25.5" x14ac:dyDescent="0.3">
      <c r="A29" s="14" t="s">
        <v>28</v>
      </c>
      <c r="B29" s="15" t="s">
        <v>14</v>
      </c>
      <c r="C29" s="21">
        <v>4953</v>
      </c>
      <c r="D29" s="16">
        <f>C29/4</f>
        <v>1238.25</v>
      </c>
      <c r="E29" s="18">
        <v>2765.8</v>
      </c>
      <c r="F29" s="22"/>
    </row>
    <row r="30" spans="1:6" ht="36.75" x14ac:dyDescent="0.3">
      <c r="A30" s="31" t="s">
        <v>29</v>
      </c>
      <c r="B30" s="15" t="s">
        <v>14</v>
      </c>
      <c r="C30" s="21">
        <v>4339.5</v>
      </c>
      <c r="D30" s="16">
        <f t="shared" ref="D30:D33" si="2">C30/4</f>
        <v>1084.875</v>
      </c>
      <c r="E30" s="18">
        <v>1655.3</v>
      </c>
      <c r="F30" s="22"/>
    </row>
    <row r="31" spans="1:6" ht="25.5" x14ac:dyDescent="0.3">
      <c r="A31" s="31" t="s">
        <v>30</v>
      </c>
      <c r="B31" s="15" t="s">
        <v>14</v>
      </c>
      <c r="C31" s="21">
        <v>0</v>
      </c>
      <c r="D31" s="16">
        <f t="shared" si="2"/>
        <v>0</v>
      </c>
      <c r="E31" s="18">
        <v>0</v>
      </c>
      <c r="F31" s="22"/>
    </row>
    <row r="32" spans="1:6" ht="36.75" x14ac:dyDescent="0.3">
      <c r="A32" s="31" t="s">
        <v>31</v>
      </c>
      <c r="B32" s="15" t="s">
        <v>14</v>
      </c>
      <c r="C32" s="16">
        <v>0</v>
      </c>
      <c r="D32" s="16">
        <f t="shared" si="2"/>
        <v>0</v>
      </c>
      <c r="E32" s="18">
        <v>652</v>
      </c>
      <c r="F32" s="22"/>
    </row>
    <row r="33" spans="1:6" ht="38.25" customHeight="1" x14ac:dyDescent="0.3">
      <c r="A33" s="31" t="s">
        <v>32</v>
      </c>
      <c r="B33" s="15" t="s">
        <v>14</v>
      </c>
      <c r="C33" s="16">
        <v>15478</v>
      </c>
      <c r="D33" s="16">
        <f t="shared" si="2"/>
        <v>3869.5</v>
      </c>
      <c r="E33" s="18">
        <v>2611.6</v>
      </c>
      <c r="F33" s="22"/>
    </row>
    <row r="34" spans="1:6" x14ac:dyDescent="0.3">
      <c r="C34" s="32"/>
      <c r="D34" s="32"/>
      <c r="E34" s="33"/>
      <c r="F34" s="22"/>
    </row>
    <row r="35" spans="1:6" x14ac:dyDescent="0.3">
      <c r="A35" s="2" t="s">
        <v>33</v>
      </c>
    </row>
    <row r="36" spans="1:6" x14ac:dyDescent="0.3">
      <c r="A36" s="2" t="s">
        <v>34</v>
      </c>
    </row>
    <row r="39" spans="1:6" x14ac:dyDescent="0.3">
      <c r="A39" s="34"/>
    </row>
    <row r="40" spans="1:6" x14ac:dyDescent="0.3">
      <c r="A40" s="3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2020-12-09T03:14:43Z</dcterms:created>
  <dcterms:modified xsi:type="dcterms:W3CDTF">2020-12-09T03:14:56Z</dcterms:modified>
</cp:coreProperties>
</file>